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hayito\Desktop\ADMON 2026\TRANSPARENCIA\Viaticos\"/>
    </mc:Choice>
  </mc:AlternateContent>
  <xr:revisionPtr revIDLastSave="0" documentId="13_ncr:1_{271A82E5-8586-4BF5-AE93-7C5A9E86F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U7" i="1" s="1"/>
  <c r="Q7" i="1"/>
  <c r="P7" i="1"/>
  <c r="R6" i="1"/>
  <c r="N6" i="1"/>
  <c r="M6" i="1"/>
  <c r="T5" i="1"/>
  <c r="N4" i="1"/>
  <c r="M4" i="1"/>
  <c r="T4" i="1" s="1"/>
  <c r="U4" i="1" s="1"/>
  <c r="R3" i="1"/>
  <c r="T3" i="1" s="1"/>
  <c r="U3" i="1" s="1"/>
  <c r="R2" i="1"/>
  <c r="T2" i="1" s="1"/>
  <c r="U2" i="1" s="1"/>
  <c r="T6" i="1" l="1"/>
  <c r="V6" i="1" s="1"/>
</calcChain>
</file>

<file path=xl/sharedStrings.xml><?xml version="1.0" encoding="utf-8"?>
<sst xmlns="http://schemas.openxmlformats.org/spreadsheetml/2006/main" count="97" uniqueCount="67">
  <si>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</si>
  <si>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</si>
  <si>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</si>
  <si>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</si>
  <si>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</si>
  <si>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</si>
  <si>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</si>
  <si>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</si>
  <si>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</si>
  <si>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</si>
  <si>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</si>
  <si>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</si>
  <si>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</si>
  <si>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</si>
  <si>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</si>
  <si>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</si>
  <si>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</si>
  <si>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</si>
  <si>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</si>
  <si>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</si>
  <si>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</si>
  <si>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</si>
  <si>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</si>
  <si>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</si>
  <si>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</si>
  <si>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</si>
  <si>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 xml:space="preserve">DELEG INST DE LA PPNNA        </t>
  </si>
  <si>
    <t>GDL, JAL</t>
  </si>
  <si>
    <t>TRANSF</t>
  </si>
  <si>
    <t>CONTROL Y MTTO VEHICULOS OFICIALES</t>
  </si>
  <si>
    <t>ADMINISTRATIVA</t>
  </si>
  <si>
    <t>JOSE LUCAS ESCOBAR GARCIA</t>
  </si>
  <si>
    <t>°001</t>
  </si>
  <si>
    <t>°002</t>
  </si>
  <si>
    <t>°003</t>
  </si>
  <si>
    <t>°004</t>
  </si>
  <si>
    <t>°005</t>
  </si>
  <si>
    <t>°006</t>
  </si>
  <si>
    <t>CHOFER</t>
  </si>
  <si>
    <t>DILIGENCIAS VARIAS</t>
  </si>
  <si>
    <t>NATHALIA VIANNEY BRAVO GONZALEZ</t>
  </si>
  <si>
    <t>AUXILIAR ESPECIALIZADO A</t>
  </si>
  <si>
    <t>MARTES 06 ENERO 2026</t>
  </si>
  <si>
    <t>HOSPITAL CIVIL, FRAY ANTONIO ALCALDE</t>
  </si>
  <si>
    <t>TRASLADO DE MENOR A CITA MEDICA PROGRAMADA</t>
  </si>
  <si>
    <t>3:30AM SALIDA A OFICINAS CENTRALES RUMBO A LA CASA HOGAR RISE PARA SALIDA DE MENOR Y TRASLADO A GDL/8:00AM CITA MEDICA/10:00AM DESAYUNO/11:30AM SALIDA DE GDL/12:20PM PARADA PARA DESCANSO/4:00PM SE ENTREGA LA MENOR/4:20PM LLEGADA A OFICINAS CENTRALES</t>
  </si>
  <si>
    <t>MARIA DEL ROSARIO PALOMARES GARCIA</t>
  </si>
  <si>
    <t>AUXILIAR ADMINISTRATIVO B</t>
  </si>
  <si>
    <t>ALIMENTOS,  COMBUSTIBLE Y PEAJES</t>
  </si>
  <si>
    <t>TRASLADO DE PERSONAL Y MENOR A CITA MEDICA PROGRAMADA</t>
  </si>
  <si>
    <t>3:30AM SALIDA A OFICINAS CENTRALES RUMBO A LA CASA HOGAR RISE PARA SALIDA DE MENOR Y TRASLADO A GDL/8:00AM CITA MEDICA/10:00AM DESAYUNO/10,30AM TRASLADO A FORTALEZA DE VIDA/11:30AM SALIDA DE GDL/12:20PM PARADA A GASOLINERA/4:00PM SE ENTREGA LA MENOR/4:20PM LLEGADA A OFICINAS CENTRALES</t>
  </si>
  <si>
    <t>ABOGADO COMISONADO</t>
  </si>
  <si>
    <t>FORTALEZA DE VIDA</t>
  </si>
  <si>
    <t>ACOMPAÑAMIENTO DE MENOR PARA SU INGRESO A CENTRO ASIST.</t>
  </si>
  <si>
    <t>4:00AM SALIDA A OFICINAS CENTRALES/8:00AM LLEGADA A GDL/9:00AM DESAYUNO/10:30AM LLEGADA A FORTALEZA DE VIDA/12:20PM PARADA A DESCANSO/4:00PM LLEGADA A VTA</t>
  </si>
  <si>
    <t xml:space="preserve">GILBERTA MORALES SALINAS </t>
  </si>
  <si>
    <t>PROFESIONISTA ESPECIALIZADO TRABAJADORA SOCIAL</t>
  </si>
  <si>
    <t>LUNES 19 ENERO 2026</t>
  </si>
  <si>
    <t>CITA MEDICA DE MENOR</t>
  </si>
  <si>
    <r>
      <t>JONATHAN ALEXIS BERNAL RODRIGUEZ</t>
    </r>
    <r>
      <rPr>
        <sz val="8"/>
        <color rgb="FFFF0000"/>
        <rFont val="Calibri"/>
        <family val="2"/>
        <scheme val="minor"/>
      </rPr>
      <t xml:space="preserve"> </t>
    </r>
  </si>
  <si>
    <t>PROFESIONISTA ESPECIALIZADO C ABOGADO</t>
  </si>
  <si>
    <t>VIERNES 30 DE ENERO 2025</t>
  </si>
  <si>
    <t>SEGUIMIENTO DE EXPEDIENTES</t>
  </si>
  <si>
    <t>ALIMENTOS, TRANSP. INT. Y TERRESTRE</t>
  </si>
  <si>
    <t>2:45PM PREPARAION DE DOCUMENTOS, ART VARIOS A LLEVARSE DEL MENOR/4.00PM SALIDA A OFICINAS CENTRALES/4:30PM CARGA DE COMBUSTIBLE Y COMPRA DE MEDICAMENTOS/5:00PM SALIDA DE VTA/10:00PM HORA DE LLEGADA A GDL/10:45PM LLEGADA A CASA HOGAR/11:30PM SALIDA DE GDL/3:00AM LLEGADA A VTA</t>
  </si>
  <si>
    <t>JOSE LUIS PULIDO GUERRA</t>
  </si>
  <si>
    <t>2:00AM SALODA A GDL/5.30AM LLEGADA A GDL/6:30AM LLEGADA A CIUDAD NIÑEZ/1:00PM TRASLADO A TRIBUNAL/2:00PM TRASLADO A BOLETIN JUDICIAL/2:30PM PERIODICO EL INFORMADOR/3:00PM CENTRAL CAMIONERA/4:20PM SALIDA DE GDL/8:30PM LLEGADA A VTA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</si>
</sst>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3" fillId="0" borderId="0" xfId="1" applyFont="1" applyAlignment="1">
      <alignment vertical="center"/>
    </xf>
    <xf numFmtId="44" fontId="3" fillId="0" borderId="0" xfId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4" fontId="6" fillId="0" borderId="0" xfId="1" applyFont="1" applyFill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horizontal="center" vertical="center"/>
    </xf>
    <xf numFmtId="44" fontId="6" fillId="0" borderId="0" xfId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/>
    <xf numFmtId="44" fontId="9" fillId="0" borderId="0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topLeftCell="F1" workbookViewId="0">
      <pane ySplit="1" topLeftCell="A2" activePane="bottomLeft" state="frozen"/>
      <selection pane="bottomLeft" activeCell="X7" sqref="X7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2" width="13" customWidth="1"/>
    <col min="13" max="13" width="10" customWidth="1"/>
    <col min="14" max="14" width="12.7109375" customWidth="1"/>
    <col min="15" max="15" width="10.7109375" customWidth="1"/>
    <col min="16" max="16" width="10.5703125" customWidth="1"/>
    <col min="17" max="17" width="10.85546875" customWidth="1"/>
    <col min="18" max="22" width="11.42578125" customWidth="1"/>
    <col min="23" max="23" width="16.7109375" customWidth="1"/>
    <col min="24" max="25" width="19" customWidth="1"/>
  </cols>
  <sheetData>
    <row r="1" spans="1:25" s="14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2" t="s">
        <v>23</v>
      </c>
      <c r="Y1" s="2" t="s">
        <v>24</v>
      </c>
    </row>
    <row r="2" spans="1:25" s="25" customFormat="1" ht="32.25" customHeight="1" x14ac:dyDescent="0.25">
      <c r="A2" s="15" t="s">
        <v>32</v>
      </c>
      <c r="B2" s="16" t="s">
        <v>25</v>
      </c>
      <c r="C2" s="17" t="s">
        <v>26</v>
      </c>
      <c r="D2" s="18" t="s">
        <v>40</v>
      </c>
      <c r="E2" s="19" t="s">
        <v>41</v>
      </c>
      <c r="F2" s="27" t="s">
        <v>42</v>
      </c>
      <c r="G2" s="20" t="s">
        <v>27</v>
      </c>
      <c r="H2" s="21" t="s">
        <v>43</v>
      </c>
      <c r="I2" s="17" t="s">
        <v>17</v>
      </c>
      <c r="J2" s="21" t="s">
        <v>44</v>
      </c>
      <c r="K2" s="20" t="s">
        <v>28</v>
      </c>
      <c r="L2" s="22">
        <v>828</v>
      </c>
      <c r="M2" s="22"/>
      <c r="N2" s="22"/>
      <c r="O2" s="22"/>
      <c r="P2" s="22"/>
      <c r="Q2" s="22"/>
      <c r="R2" s="22">
        <f>218+392</f>
        <v>610</v>
      </c>
      <c r="S2" s="22"/>
      <c r="T2" s="22">
        <f t="shared" ref="T2:T7" si="0">SUM(M2:S2)</f>
        <v>610</v>
      </c>
      <c r="U2" s="23">
        <f>L2-T2</f>
        <v>218</v>
      </c>
      <c r="V2" s="22"/>
      <c r="W2" s="24">
        <v>46049</v>
      </c>
      <c r="X2" s="21" t="s">
        <v>45</v>
      </c>
      <c r="Y2" s="24">
        <v>46035</v>
      </c>
    </row>
    <row r="3" spans="1:25" s="25" customFormat="1" ht="32.25" customHeight="1" x14ac:dyDescent="0.25">
      <c r="A3" s="15" t="s">
        <v>33</v>
      </c>
      <c r="B3" s="16" t="s">
        <v>25</v>
      </c>
      <c r="C3" s="17" t="s">
        <v>26</v>
      </c>
      <c r="D3" s="18" t="s">
        <v>46</v>
      </c>
      <c r="E3" s="19" t="s">
        <v>47</v>
      </c>
      <c r="F3" s="27" t="s">
        <v>42</v>
      </c>
      <c r="G3" s="20" t="s">
        <v>27</v>
      </c>
      <c r="H3" s="21" t="s">
        <v>43</v>
      </c>
      <c r="I3" s="17" t="s">
        <v>17</v>
      </c>
      <c r="J3" s="21" t="s">
        <v>44</v>
      </c>
      <c r="K3" s="20" t="s">
        <v>28</v>
      </c>
      <c r="L3" s="22">
        <v>414</v>
      </c>
      <c r="M3" s="22"/>
      <c r="N3" s="22"/>
      <c r="O3" s="22"/>
      <c r="P3" s="22"/>
      <c r="Q3" s="22"/>
      <c r="R3" s="22">
        <f>109+196</f>
        <v>305</v>
      </c>
      <c r="S3" s="22"/>
      <c r="T3" s="22">
        <f t="shared" si="0"/>
        <v>305</v>
      </c>
      <c r="U3" s="23">
        <f>L3-T3</f>
        <v>109</v>
      </c>
      <c r="V3" s="22"/>
      <c r="W3" s="24">
        <v>46046</v>
      </c>
      <c r="X3" s="21" t="s">
        <v>45</v>
      </c>
      <c r="Y3" s="24">
        <v>46035</v>
      </c>
    </row>
    <row r="4" spans="1:25" s="25" customFormat="1" ht="32.25" customHeight="1" x14ac:dyDescent="0.25">
      <c r="A4" s="15" t="s">
        <v>34</v>
      </c>
      <c r="B4" s="16" t="s">
        <v>30</v>
      </c>
      <c r="C4" s="17" t="s">
        <v>29</v>
      </c>
      <c r="D4" s="25" t="s">
        <v>31</v>
      </c>
      <c r="E4" s="26" t="s">
        <v>38</v>
      </c>
      <c r="F4" s="27" t="s">
        <v>42</v>
      </c>
      <c r="G4" s="20" t="s">
        <v>27</v>
      </c>
      <c r="H4" s="21" t="s">
        <v>43</v>
      </c>
      <c r="I4" s="17" t="s">
        <v>48</v>
      </c>
      <c r="J4" s="21" t="s">
        <v>49</v>
      </c>
      <c r="K4" s="20" t="s">
        <v>28</v>
      </c>
      <c r="L4" s="22">
        <v>5281</v>
      </c>
      <c r="M4" s="22">
        <f>205+205+664+205+205+664+306+306</f>
        <v>2760</v>
      </c>
      <c r="N4" s="22">
        <f>1000+1046.3</f>
        <v>2046.3</v>
      </c>
      <c r="O4" s="22"/>
      <c r="P4" s="22"/>
      <c r="Q4" s="22"/>
      <c r="R4" s="22">
        <v>305</v>
      </c>
      <c r="S4" s="22"/>
      <c r="T4" s="22">
        <f t="shared" si="0"/>
        <v>5111.3</v>
      </c>
      <c r="U4" s="23">
        <f>L4-T4</f>
        <v>169.69999999999982</v>
      </c>
      <c r="V4" s="18"/>
      <c r="W4" s="24">
        <v>46079</v>
      </c>
      <c r="X4" s="21" t="s">
        <v>50</v>
      </c>
      <c r="Y4" s="24">
        <v>45673</v>
      </c>
    </row>
    <row r="5" spans="1:25" s="25" customFormat="1" ht="32.25" customHeight="1" x14ac:dyDescent="0.25">
      <c r="A5" s="15" t="s">
        <v>35</v>
      </c>
      <c r="B5" s="16" t="s">
        <v>25</v>
      </c>
      <c r="C5" s="17" t="s">
        <v>26</v>
      </c>
      <c r="D5" s="25" t="s">
        <v>65</v>
      </c>
      <c r="E5" s="19" t="s">
        <v>51</v>
      </c>
      <c r="F5" s="27" t="s">
        <v>42</v>
      </c>
      <c r="G5" s="20" t="s">
        <v>27</v>
      </c>
      <c r="H5" s="28" t="s">
        <v>52</v>
      </c>
      <c r="I5" s="17" t="s">
        <v>17</v>
      </c>
      <c r="J5" s="28" t="s">
        <v>53</v>
      </c>
      <c r="K5" s="20" t="s">
        <v>28</v>
      </c>
      <c r="L5" s="29">
        <v>414</v>
      </c>
      <c r="M5" s="20"/>
      <c r="N5" s="20"/>
      <c r="O5" s="20"/>
      <c r="P5" s="20"/>
      <c r="Q5" s="20"/>
      <c r="R5" s="22">
        <v>414</v>
      </c>
      <c r="S5" s="20"/>
      <c r="T5" s="30">
        <f t="shared" si="0"/>
        <v>414</v>
      </c>
      <c r="U5" s="20"/>
      <c r="V5" s="20"/>
      <c r="W5" s="24">
        <v>46042</v>
      </c>
      <c r="X5" s="21" t="s">
        <v>54</v>
      </c>
      <c r="Y5" s="31">
        <v>46031</v>
      </c>
    </row>
    <row r="6" spans="1:25" s="25" customFormat="1" ht="32.25" customHeight="1" x14ac:dyDescent="0.2">
      <c r="A6" s="32" t="s">
        <v>36</v>
      </c>
      <c r="B6" s="16" t="s">
        <v>25</v>
      </c>
      <c r="C6" s="17" t="s">
        <v>26</v>
      </c>
      <c r="D6" s="25" t="s">
        <v>55</v>
      </c>
      <c r="E6" s="26" t="s">
        <v>56</v>
      </c>
      <c r="F6" s="27" t="s">
        <v>57</v>
      </c>
      <c r="G6" s="17" t="s">
        <v>27</v>
      </c>
      <c r="H6" s="17" t="s">
        <v>58</v>
      </c>
      <c r="I6" s="17" t="s">
        <v>17</v>
      </c>
      <c r="J6" s="26" t="s">
        <v>44</v>
      </c>
      <c r="K6" s="20" t="s">
        <v>28</v>
      </c>
      <c r="L6" s="22">
        <v>5987.68</v>
      </c>
      <c r="M6" s="22">
        <f>1022+1328+410</f>
        <v>2760</v>
      </c>
      <c r="N6" s="22">
        <f>1483.3+1000.02</f>
        <v>2483.3199999999997</v>
      </c>
      <c r="O6" s="22"/>
      <c r="P6" s="22"/>
      <c r="Q6" s="22"/>
      <c r="R6" s="22">
        <f>784+436</f>
        <v>1220</v>
      </c>
      <c r="S6" s="22"/>
      <c r="T6" s="30">
        <f t="shared" si="0"/>
        <v>6463.32</v>
      </c>
      <c r="U6" s="33"/>
      <c r="V6" s="34">
        <f>T6-L6</f>
        <v>475.63999999999942</v>
      </c>
      <c r="W6" s="24">
        <v>46059</v>
      </c>
      <c r="X6" s="21" t="s">
        <v>64</v>
      </c>
      <c r="Y6" s="35">
        <v>46076</v>
      </c>
    </row>
    <row r="7" spans="1:25" s="25" customFormat="1" ht="32.25" customHeight="1" x14ac:dyDescent="0.2">
      <c r="A7" s="32" t="s">
        <v>37</v>
      </c>
      <c r="B7" s="16" t="s">
        <v>25</v>
      </c>
      <c r="C7" s="17" t="s">
        <v>26</v>
      </c>
      <c r="D7" s="25" t="s">
        <v>59</v>
      </c>
      <c r="E7" s="26" t="s">
        <v>60</v>
      </c>
      <c r="F7" s="27" t="s">
        <v>61</v>
      </c>
      <c r="G7" s="17" t="s">
        <v>27</v>
      </c>
      <c r="H7" s="17" t="s">
        <v>62</v>
      </c>
      <c r="I7" s="17" t="s">
        <v>63</v>
      </c>
      <c r="J7" s="26" t="s">
        <v>39</v>
      </c>
      <c r="K7" s="20" t="s">
        <v>28</v>
      </c>
      <c r="L7" s="22">
        <v>2680</v>
      </c>
      <c r="M7" s="22"/>
      <c r="N7" s="22"/>
      <c r="O7" s="22"/>
      <c r="P7" s="22">
        <f>463+925</f>
        <v>1388</v>
      </c>
      <c r="Q7" s="22">
        <f>108.58+125.99+84.97</f>
        <v>319.53999999999996</v>
      </c>
      <c r="R7" s="22">
        <v>414</v>
      </c>
      <c r="S7" s="22"/>
      <c r="T7" s="30">
        <f t="shared" si="0"/>
        <v>2121.54</v>
      </c>
      <c r="U7" s="22">
        <f>L7-T7</f>
        <v>558.46</v>
      </c>
      <c r="V7" s="36"/>
      <c r="W7" s="24">
        <v>46083</v>
      </c>
      <c r="X7" s="21" t="s">
        <v>66</v>
      </c>
      <c r="Y7" s="35">
        <v>46065</v>
      </c>
    </row>
    <row r="8" spans="1:25" s="5" customFormat="1" ht="32.25" customHeight="1" x14ac:dyDescent="0.25">
      <c r="A8" s="6"/>
      <c r="B8" s="4"/>
      <c r="C8" s="4"/>
      <c r="E8" s="4"/>
      <c r="F8" s="13"/>
      <c r="G8" s="8"/>
      <c r="H8" s="4"/>
      <c r="I8" s="4"/>
      <c r="J8" s="4"/>
      <c r="K8" s="10"/>
      <c r="L8" s="10"/>
      <c r="M8" s="10"/>
      <c r="N8" s="10"/>
      <c r="O8" s="10"/>
      <c r="P8" s="10"/>
      <c r="Q8" s="7"/>
      <c r="R8" s="10"/>
      <c r="S8" s="10"/>
      <c r="T8" s="11"/>
      <c r="U8" s="12"/>
      <c r="V8" s="12"/>
      <c r="W8" s="11"/>
      <c r="Y8" s="12"/>
    </row>
    <row r="9" spans="1:25" s="5" customFormat="1" ht="32.25" customHeight="1" x14ac:dyDescent="0.25">
      <c r="A9" s="6"/>
      <c r="B9" s="4"/>
      <c r="C9" s="4"/>
      <c r="E9" s="4"/>
      <c r="F9" s="13"/>
      <c r="H9" s="4"/>
      <c r="I9" s="4"/>
      <c r="J9" s="4"/>
      <c r="K9" s="10"/>
      <c r="L9" s="10"/>
      <c r="M9" s="10"/>
      <c r="N9" s="10"/>
      <c r="O9" s="10"/>
      <c r="P9" s="10"/>
      <c r="Q9" s="7"/>
      <c r="R9" s="10"/>
      <c r="S9" s="10"/>
      <c r="T9" s="11"/>
      <c r="U9" s="12"/>
      <c r="V9" s="12"/>
      <c r="W9" s="11"/>
      <c r="Y9" s="12"/>
    </row>
    <row r="10" spans="1:25" s="5" customFormat="1" ht="32.25" customHeight="1" x14ac:dyDescent="0.25">
      <c r="A10" s="6"/>
      <c r="B10" s="4"/>
      <c r="C10" s="4"/>
      <c r="E10" s="4"/>
      <c r="F10" s="13"/>
      <c r="H10" s="4"/>
      <c r="I10" s="4"/>
      <c r="J10" s="4"/>
      <c r="K10" s="10"/>
      <c r="L10" s="10"/>
      <c r="M10" s="10"/>
      <c r="N10" s="10"/>
      <c r="O10" s="10"/>
      <c r="P10" s="10"/>
      <c r="Q10" s="7"/>
      <c r="R10" s="10"/>
      <c r="S10" s="10"/>
      <c r="T10" s="11"/>
      <c r="U10" s="12"/>
      <c r="V10" s="12"/>
      <c r="W10" s="11"/>
      <c r="Y10" s="12"/>
    </row>
    <row r="11" spans="1:25" s="5" customFormat="1" ht="32.25" customHeight="1" x14ac:dyDescent="0.25">
      <c r="A11" s="6"/>
      <c r="B11" s="4"/>
      <c r="C11" s="4"/>
      <c r="E11" s="4"/>
      <c r="F11" s="13"/>
      <c r="H11" s="4"/>
      <c r="I11" s="4"/>
      <c r="J11" s="4"/>
      <c r="K11" s="10"/>
      <c r="L11" s="10"/>
      <c r="M11" s="10"/>
      <c r="N11" s="10"/>
      <c r="O11" s="10"/>
      <c r="P11" s="10"/>
      <c r="Q11" s="7"/>
      <c r="R11" s="10"/>
      <c r="S11" s="10"/>
      <c r="T11" s="11"/>
      <c r="U11" s="12"/>
      <c r="V11" s="12"/>
      <c r="W11" s="11"/>
      <c r="Y11" s="12"/>
    </row>
    <row r="12" spans="1:25" s="5" customFormat="1" ht="32.25" customHeight="1" x14ac:dyDescent="0.25">
      <c r="A12" s="6"/>
      <c r="B12" s="4"/>
      <c r="C12" s="4"/>
      <c r="E12" s="4"/>
      <c r="F12" s="13"/>
      <c r="H12" s="4"/>
      <c r="I12" s="4"/>
      <c r="J12" s="4"/>
      <c r="K12" s="10"/>
      <c r="L12" s="10"/>
      <c r="M12" s="10"/>
      <c r="N12" s="10"/>
      <c r="O12" s="10"/>
      <c r="P12" s="10"/>
      <c r="Q12" s="7"/>
      <c r="R12" s="10"/>
      <c r="S12" s="10"/>
      <c r="T12" s="11"/>
      <c r="U12" s="12"/>
      <c r="V12" s="12"/>
      <c r="W12" s="11"/>
    </row>
    <row r="13" spans="1:25" s="5" customFormat="1" ht="32.25" customHeight="1" x14ac:dyDescent="0.25">
      <c r="A13" s="6"/>
      <c r="B13" s="4"/>
      <c r="C13" s="4"/>
      <c r="E13" s="4"/>
      <c r="F13" s="13"/>
      <c r="H13" s="4"/>
      <c r="I13" s="4"/>
      <c r="J13" s="4"/>
      <c r="K13" s="10"/>
      <c r="L13" s="10"/>
      <c r="M13" s="10"/>
      <c r="N13" s="10"/>
      <c r="O13" s="10"/>
      <c r="P13" s="10"/>
      <c r="Q13" s="7"/>
      <c r="R13" s="10"/>
      <c r="S13" s="10"/>
      <c r="T13" s="11"/>
      <c r="U13" s="12"/>
      <c r="V13" s="12"/>
      <c r="W13" s="11"/>
    </row>
    <row r="14" spans="1:25" s="5" customFormat="1" ht="32.25" customHeight="1" x14ac:dyDescent="0.25">
      <c r="A14" s="6"/>
      <c r="B14" s="4"/>
      <c r="C14" s="4"/>
      <c r="H14" s="4"/>
      <c r="K14" s="10"/>
      <c r="L14" s="10"/>
      <c r="M14" s="10"/>
      <c r="N14" s="10"/>
      <c r="O14" s="10"/>
      <c r="P14" s="10"/>
      <c r="Q14" s="7"/>
      <c r="R14" s="10"/>
      <c r="S14" s="10"/>
      <c r="T14" s="11"/>
      <c r="U14" s="12"/>
      <c r="V14" s="12"/>
      <c r="W14" s="11"/>
    </row>
    <row r="15" spans="1:25" s="5" customFormat="1" ht="32.25" customHeight="1" x14ac:dyDescent="0.25">
      <c r="A15" s="6"/>
      <c r="B15" s="4"/>
      <c r="C15" s="4"/>
      <c r="G15" s="8"/>
      <c r="H15" s="4"/>
      <c r="K15" s="4"/>
      <c r="L15" s="9"/>
      <c r="M15" s="10"/>
      <c r="N15" s="10"/>
      <c r="O15" s="10"/>
      <c r="P15" s="10"/>
      <c r="Q15" s="10"/>
      <c r="R15" s="10"/>
      <c r="S15" s="10"/>
      <c r="T15" s="7"/>
      <c r="U15" s="10"/>
      <c r="V15" s="10"/>
      <c r="W15" s="11"/>
      <c r="X15" s="12"/>
      <c r="Y15" s="12"/>
    </row>
    <row r="16" spans="1:25" s="5" customFormat="1" ht="32.25" customHeight="1" x14ac:dyDescent="0.25">
      <c r="A16" s="6"/>
      <c r="B16" s="4"/>
      <c r="C16" s="4"/>
      <c r="G16" s="8"/>
      <c r="H16" s="4"/>
      <c r="K16" s="4"/>
      <c r="L16" s="9"/>
      <c r="M16" s="10"/>
      <c r="N16" s="10"/>
      <c r="O16" s="10"/>
      <c r="P16" s="10"/>
      <c r="Q16" s="10"/>
      <c r="R16" s="10"/>
      <c r="S16" s="10"/>
      <c r="T16" s="7"/>
      <c r="U16" s="10"/>
      <c r="V16" s="10"/>
      <c r="W16" s="11"/>
      <c r="X16" s="12"/>
      <c r="Y16" s="12"/>
    </row>
    <row r="17" spans="1:25" s="5" customFormat="1" ht="32.25" customHeight="1" x14ac:dyDescent="0.25">
      <c r="A17" s="6"/>
      <c r="B17" s="4"/>
      <c r="C17" s="4"/>
      <c r="G17" s="4"/>
      <c r="H17" s="4"/>
      <c r="J17" s="8"/>
      <c r="K17" s="4"/>
      <c r="L17" s="9"/>
      <c r="M17" s="10"/>
      <c r="N17" s="10"/>
      <c r="O17" s="10"/>
      <c r="P17" s="10"/>
      <c r="Q17" s="10"/>
      <c r="R17" s="10"/>
      <c r="S17" s="10"/>
      <c r="T17" s="7"/>
      <c r="U17" s="10"/>
      <c r="V17" s="10"/>
      <c r="W17" s="11"/>
      <c r="X17" s="12"/>
      <c r="Y17" s="12"/>
    </row>
    <row r="18" spans="1:25" s="5" customFormat="1" ht="32.25" customHeight="1" x14ac:dyDescent="0.25">
      <c r="A18" s="6"/>
      <c r="B18" s="4"/>
      <c r="C18" s="4"/>
      <c r="G18" s="4"/>
      <c r="H18" s="4"/>
      <c r="J18" s="8"/>
      <c r="K18" s="4"/>
      <c r="L18" s="9"/>
      <c r="M18" s="10"/>
      <c r="N18" s="10"/>
      <c r="O18" s="10"/>
      <c r="P18" s="10"/>
      <c r="Q18" s="10"/>
      <c r="R18" s="10"/>
      <c r="S18" s="10"/>
      <c r="T18" s="7"/>
      <c r="U18" s="10"/>
      <c r="V18" s="10"/>
      <c r="W18" s="11"/>
      <c r="X18" s="12"/>
      <c r="Y18" s="12"/>
    </row>
    <row r="19" spans="1:25" s="5" customFormat="1" ht="32.25" customHeight="1" x14ac:dyDescent="0.25">
      <c r="A19" s="6"/>
      <c r="B19" s="4"/>
      <c r="C19" s="4"/>
      <c r="G19" s="4"/>
      <c r="H19" s="13"/>
      <c r="I19" s="4"/>
      <c r="J19" s="8"/>
      <c r="K19" s="4"/>
      <c r="L19" s="9"/>
      <c r="M19" s="10"/>
      <c r="N19" s="10"/>
      <c r="O19" s="10"/>
      <c r="P19" s="10"/>
      <c r="Q19" s="10"/>
      <c r="R19" s="10"/>
      <c r="S19" s="10"/>
      <c r="T19" s="7"/>
      <c r="U19" s="10"/>
      <c r="V19" s="10"/>
      <c r="W19" s="11"/>
      <c r="X19" s="12"/>
      <c r="Y19" s="12"/>
    </row>
    <row r="20" spans="1:25" s="5" customFormat="1" ht="32.25" customHeight="1" x14ac:dyDescent="0.25">
      <c r="A20" s="6"/>
      <c r="B20" s="4"/>
      <c r="C20" s="4"/>
      <c r="G20" s="4"/>
      <c r="H20" s="13"/>
      <c r="I20" s="4"/>
      <c r="J20" s="8"/>
      <c r="K20" s="4"/>
      <c r="L20" s="9"/>
      <c r="M20" s="10"/>
      <c r="N20" s="10"/>
      <c r="O20" s="10"/>
      <c r="P20" s="10"/>
      <c r="Q20" s="10"/>
      <c r="R20" s="10"/>
      <c r="S20" s="10"/>
      <c r="T20" s="7"/>
      <c r="U20" s="10"/>
      <c r="V20" s="10"/>
      <c r="W20" s="11"/>
      <c r="X20" s="12"/>
      <c r="Y20" s="12"/>
    </row>
    <row r="21" spans="1:25" s="5" customFormat="1" ht="32.25" customHeight="1" x14ac:dyDescent="0.25">
      <c r="A21" s="6"/>
      <c r="B21" s="4"/>
      <c r="C21" s="4"/>
      <c r="G21" s="4"/>
      <c r="H21" s="13"/>
      <c r="I21" s="4"/>
      <c r="J21" s="8"/>
      <c r="K21" s="4"/>
      <c r="L21" s="9"/>
      <c r="M21" s="10"/>
      <c r="N21" s="10"/>
      <c r="O21" s="10"/>
      <c r="P21" s="10"/>
      <c r="Q21" s="10"/>
      <c r="R21" s="10"/>
      <c r="S21" s="10"/>
      <c r="T21" s="7"/>
      <c r="U21" s="10"/>
      <c r="V21" s="10"/>
      <c r="W21" s="11"/>
      <c r="X21" s="12"/>
      <c r="Y21" s="12"/>
    </row>
    <row r="22" spans="1:25" s="5" customFormat="1" ht="32.25" customHeight="1" x14ac:dyDescent="0.25">
      <c r="A22" s="6"/>
      <c r="B22" s="4"/>
      <c r="C22" s="4"/>
      <c r="G22" s="4"/>
      <c r="H22" s="13"/>
      <c r="I22" s="4"/>
      <c r="J22" s="8"/>
      <c r="K22" s="4"/>
      <c r="L22" s="9"/>
      <c r="M22" s="10"/>
      <c r="N22" s="10"/>
      <c r="O22" s="10"/>
      <c r="P22" s="10"/>
      <c r="Q22" s="10"/>
      <c r="R22" s="10"/>
      <c r="S22" s="10"/>
      <c r="T22" s="7"/>
      <c r="U22" s="10"/>
      <c r="V22" s="10"/>
      <c r="W22" s="11"/>
      <c r="X22" s="12"/>
      <c r="Y22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María del Rosario Hernández Sahagún</cp:lastModifiedBy>
  <dcterms:created xsi:type="dcterms:W3CDTF">2022-12-28T22:02:51Z</dcterms:created>
  <dcterms:modified xsi:type="dcterms:W3CDTF">2026-05-15T14:44:55Z</dcterms:modified>
</cp:coreProperties>
</file>